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Hoja1!$A$1:$L$28</definedName>
  </definedNames>
  <calcPr calcId="152511"/>
</workbook>
</file>

<file path=xl/calcChain.xml><?xml version="1.0" encoding="utf-8"?>
<calcChain xmlns="http://schemas.openxmlformats.org/spreadsheetml/2006/main">
  <c r="H18" i="1" l="1"/>
  <c r="I24" i="1"/>
  <c r="G11" i="1"/>
  <c r="C22" i="1"/>
  <c r="C11" i="1"/>
  <c r="C10" i="1"/>
  <c r="I27" i="1" l="1"/>
  <c r="K27" i="1" s="1"/>
  <c r="K24" i="1"/>
  <c r="I22" i="1"/>
  <c r="I16" i="1"/>
  <c r="K16" i="1" s="1"/>
  <c r="I10" i="1"/>
  <c r="K10" i="1" s="1"/>
  <c r="I11" i="1"/>
  <c r="K11" i="1" s="1"/>
  <c r="G18" i="1"/>
  <c r="E18" i="1"/>
  <c r="G9" i="1"/>
  <c r="E9" i="1"/>
  <c r="C18" i="1"/>
  <c r="C9" i="1"/>
  <c r="K22" i="1" l="1"/>
  <c r="I18" i="1"/>
  <c r="K18" i="1" s="1"/>
  <c r="I9" i="1"/>
  <c r="K9" i="1" s="1"/>
  <c r="C28" i="1"/>
  <c r="G28" i="1"/>
  <c r="E28" i="1"/>
  <c r="I28" i="1" l="1"/>
  <c r="K28" i="1" s="1"/>
</calcChain>
</file>

<file path=xl/sharedStrings.xml><?xml version="1.0" encoding="utf-8"?>
<sst xmlns="http://schemas.openxmlformats.org/spreadsheetml/2006/main" count="60" uniqueCount="60">
  <si>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</si>
  <si>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</si>
  <si>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</si>
  <si>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</si>
  <si>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</si>
  <si>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</si>
  <si>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</si>
  <si>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</si>
  <si>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</si>
  <si>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</si>
  <si>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</si>
  <si>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</si>
  <si>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</si>
  <si>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</si>
  <si>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</si>
  <si>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</si>
  <si>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</si>
  <si>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</si>
  <si>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</si>
  <si>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</si>
  <si>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</si>
  <si>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</si>
  <si>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</si>
  <si>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</si>
  <si>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</si>
  <si>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</si>
  <si>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</si>
  <si>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</si>
  <si>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TRIBUNAL DE LO ADMINISTRATIVO DEL PODER JUDICIAL DEL ESTADO DE JALISCO</t>
  </si>
  <si>
    <t>BC-7-8</t>
  </si>
  <si>
    <t>BC-7-9</t>
  </si>
  <si>
    <t>BC-7-10</t>
  </si>
  <si>
    <t>BC-7-11</t>
  </si>
  <si>
    <t>BC-7-12</t>
  </si>
  <si>
    <t>BC-7-13</t>
  </si>
  <si>
    <t>BC-7-14</t>
  </si>
  <si>
    <t>BC-7-15</t>
  </si>
  <si>
    <t>BC-7-16</t>
  </si>
  <si>
    <t>BC-7-17</t>
  </si>
  <si>
    <t>BC-7-18</t>
  </si>
  <si>
    <t>BC-7-19</t>
  </si>
  <si>
    <t>BC-7-20</t>
  </si>
  <si>
    <t>BC-7-21</t>
  </si>
  <si>
    <t>BC-7-22</t>
  </si>
  <si>
    <t>BC-7-23</t>
  </si>
  <si>
    <t>BC-7-24</t>
  </si>
  <si>
    <t>BC-7-25</t>
  </si>
  <si>
    <t>BC-7-26</t>
  </si>
  <si>
    <t>BC-7-27</t>
  </si>
  <si>
    <t>EA-7</t>
  </si>
  <si>
    <t>BC-7-1-1</t>
  </si>
  <si>
    <t>BC-7-1-2</t>
  </si>
  <si>
    <t>BC-7-1-4</t>
  </si>
  <si>
    <t>BC-7-1-3</t>
  </si>
  <si>
    <t>BC-7-1-5</t>
  </si>
  <si>
    <t>BC-7-1-6</t>
  </si>
  <si>
    <t>BC-7-1-7</t>
  </si>
  <si>
    <t>BC-7-28</t>
  </si>
  <si>
    <t>"Bajo protesta de decir verdad declaramos que los Estados Financieros y sus notas, son razonablemente correctos y son responsabilidad del emisor".</t>
  </si>
  <si>
    <t>Del 01 de Enero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</si>
</sst>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N1" sqref="N1"/>
    </sheetView>
  </sheetViews>
  <sheetFormatPr baseColWidth="10" defaultRowHeight="15" x14ac:dyDescent="0.25"/>
  <cols>
    <col min="2" max="2" width="61.140625" style="6" customWidth="1"/>
    <col min="3" max="3" width="13.28515625" style="8" bestFit="1" customWidth="1"/>
    <col min="4" max="4" width="9.140625" hidden="1" customWidth="1"/>
    <col min="5" max="5" width="13.5703125" style="8" bestFit="1" customWidth="1"/>
    <col min="6" max="6" width="8.140625" hidden="1" customWidth="1"/>
    <col min="7" max="7" width="13.5703125" style="8" bestFit="1" customWidth="1"/>
    <col min="8" max="8" width="8.85546875" hidden="1" customWidth="1"/>
    <col min="9" max="9" width="13.5703125" style="8" bestFit="1" customWidth="1"/>
    <col min="10" max="10" width="11" style="8" hidden="1" customWidth="1"/>
    <col min="11" max="11" width="11.5703125" style="8" bestFit="1"/>
    <col min="12" max="12" width="6.28515625" hidden="1" customWidth="1"/>
  </cols>
  <sheetData>
    <row r="1" spans="1:12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t="s">
        <v>49</v>
      </c>
    </row>
    <row r="2" spans="1:12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x14ac:dyDescent="0.25">
      <c r="A3" s="14" t="s">
        <v>59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24" x14ac:dyDescent="0.25">
      <c r="A4" s="14" t="s">
        <v>1</v>
      </c>
      <c r="B4" s="14"/>
      <c r="C4" s="15" t="s">
        <v>2</v>
      </c>
      <c r="D4" s="1"/>
      <c r="E4" s="15" t="s">
        <v>3</v>
      </c>
      <c r="F4" s="1"/>
      <c r="G4" s="15" t="s">
        <v>4</v>
      </c>
      <c r="H4" s="1"/>
      <c r="I4" s="9" t="s">
        <v>5</v>
      </c>
      <c r="J4" s="9"/>
      <c r="K4" s="9" t="s">
        <v>7</v>
      </c>
    </row>
    <row r="5" spans="1:12" x14ac:dyDescent="0.25">
      <c r="A5" s="14"/>
      <c r="B5" s="14"/>
      <c r="C5" s="15"/>
      <c r="D5" s="1"/>
      <c r="E5" s="15"/>
      <c r="F5" s="1"/>
      <c r="G5" s="15"/>
      <c r="H5" s="1"/>
      <c r="I5" s="9" t="s">
        <v>6</v>
      </c>
      <c r="J5" s="9"/>
      <c r="K5" s="9" t="s">
        <v>8</v>
      </c>
    </row>
    <row r="6" spans="1:12" x14ac:dyDescent="0.25">
      <c r="A6" s="12"/>
      <c r="B6" s="12"/>
      <c r="C6" s="7"/>
      <c r="D6" s="2"/>
      <c r="E6" s="7"/>
      <c r="F6" s="2"/>
      <c r="G6" s="7"/>
      <c r="H6" s="2"/>
      <c r="I6" s="7"/>
      <c r="J6" s="7"/>
      <c r="K6" s="7"/>
    </row>
    <row r="7" spans="1:12" x14ac:dyDescent="0.25">
      <c r="A7" s="12" t="s">
        <v>9</v>
      </c>
      <c r="B7" s="12"/>
      <c r="C7" s="7"/>
      <c r="D7" s="2"/>
      <c r="E7" s="7"/>
      <c r="F7" s="2"/>
      <c r="G7" s="7"/>
      <c r="H7" s="2"/>
      <c r="I7" s="7"/>
      <c r="J7" s="7"/>
      <c r="K7" s="7"/>
    </row>
    <row r="8" spans="1:12" x14ac:dyDescent="0.25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 x14ac:dyDescent="0.25">
      <c r="A9" s="3"/>
      <c r="B9" s="4" t="s">
        <v>10</v>
      </c>
      <c r="C9" s="10">
        <f>SUM(C10:C16)</f>
        <v>5865258.0600000005</v>
      </c>
      <c r="D9" s="2" t="s">
        <v>52</v>
      </c>
      <c r="E9" s="10">
        <f>SUM(E10:E16)</f>
        <v>26558.2</v>
      </c>
      <c r="F9" s="2" t="s">
        <v>32</v>
      </c>
      <c r="G9" s="10">
        <f>SUM(G10:G16)</f>
        <v>199035.11000000002</v>
      </c>
      <c r="H9" s="2" t="s">
        <v>39</v>
      </c>
      <c r="I9" s="10">
        <f>C9+E9-G9</f>
        <v>5692781.1500000004</v>
      </c>
      <c r="J9" s="2" t="s">
        <v>45</v>
      </c>
      <c r="K9" s="10">
        <f>I9-C9</f>
        <v>-172476.91000000015</v>
      </c>
    </row>
    <row r="10" spans="1:12" x14ac:dyDescent="0.25">
      <c r="A10" s="2"/>
      <c r="B10" s="5" t="s">
        <v>11</v>
      </c>
      <c r="C10" s="7">
        <f>476414.48+25000</f>
        <v>501414.48</v>
      </c>
      <c r="D10" s="2" t="s">
        <v>50</v>
      </c>
      <c r="E10" s="7">
        <v>26558.2</v>
      </c>
      <c r="F10" s="2" t="s">
        <v>29</v>
      </c>
      <c r="G10" s="7">
        <v>0</v>
      </c>
      <c r="H10" s="2" t="s">
        <v>36</v>
      </c>
      <c r="I10" s="7">
        <f t="shared" ref="I10:I11" si="0">C10+E10-G10</f>
        <v>527972.67999999993</v>
      </c>
      <c r="J10" s="2" t="s">
        <v>43</v>
      </c>
      <c r="K10" s="7">
        <f t="shared" ref="K10:K11" si="1">I10-C10</f>
        <v>26558.199999999953</v>
      </c>
    </row>
    <row r="11" spans="1:12" x14ac:dyDescent="0.25">
      <c r="A11" s="2"/>
      <c r="B11" s="5" t="s">
        <v>12</v>
      </c>
      <c r="C11" s="7">
        <f>4414133.24+663256.5</f>
        <v>5077389.74</v>
      </c>
      <c r="D11" s="2" t="s">
        <v>51</v>
      </c>
      <c r="E11" s="7">
        <v>0</v>
      </c>
      <c r="F11" s="2" t="s">
        <v>30</v>
      </c>
      <c r="G11" s="7">
        <f>25184.16+173850.95</f>
        <v>199035.11000000002</v>
      </c>
      <c r="H11" s="2" t="s">
        <v>37</v>
      </c>
      <c r="I11" s="7">
        <f t="shared" si="0"/>
        <v>4878354.63</v>
      </c>
      <c r="J11" s="2" t="s">
        <v>44</v>
      </c>
      <c r="K11" s="7">
        <f t="shared" si="1"/>
        <v>-199035.11000000034</v>
      </c>
    </row>
    <row r="12" spans="1:12" x14ac:dyDescent="0.25">
      <c r="A12" s="2"/>
      <c r="B12" s="5" t="s">
        <v>13</v>
      </c>
      <c r="C12" s="7"/>
      <c r="D12" s="2"/>
      <c r="E12" s="7"/>
      <c r="F12" s="2"/>
      <c r="G12" s="7"/>
      <c r="H12" s="2"/>
      <c r="I12" s="7"/>
      <c r="J12" s="7"/>
      <c r="K12" s="7"/>
    </row>
    <row r="13" spans="1:12" x14ac:dyDescent="0.25">
      <c r="A13" s="2"/>
      <c r="B13" s="5" t="s">
        <v>14</v>
      </c>
      <c r="C13" s="7"/>
      <c r="D13" s="2"/>
      <c r="E13" s="7"/>
      <c r="F13" s="2"/>
      <c r="G13" s="7"/>
      <c r="H13" s="2"/>
      <c r="I13" s="7"/>
      <c r="J13" s="7"/>
      <c r="K13" s="7"/>
    </row>
    <row r="14" spans="1:12" x14ac:dyDescent="0.25">
      <c r="A14" s="2"/>
      <c r="B14" s="5" t="s">
        <v>15</v>
      </c>
      <c r="C14" s="7"/>
      <c r="D14" s="2"/>
      <c r="E14" s="7"/>
      <c r="F14" s="2"/>
      <c r="G14" s="7"/>
      <c r="H14" s="2"/>
      <c r="I14" s="7"/>
      <c r="J14" s="7"/>
      <c r="K14" s="7"/>
    </row>
    <row r="15" spans="1:12" x14ac:dyDescent="0.25">
      <c r="A15" s="2"/>
      <c r="B15" s="5" t="s">
        <v>16</v>
      </c>
      <c r="C15" s="7"/>
      <c r="D15" s="2"/>
      <c r="E15" s="7"/>
      <c r="F15" s="2"/>
      <c r="G15" s="7"/>
      <c r="H15" s="2"/>
      <c r="I15" s="7"/>
      <c r="J15" s="7"/>
      <c r="K15" s="7"/>
    </row>
    <row r="16" spans="1:12" x14ac:dyDescent="0.25">
      <c r="A16" s="2"/>
      <c r="B16" s="5" t="s">
        <v>17</v>
      </c>
      <c r="C16" s="7">
        <v>286453.84000000003</v>
      </c>
      <c r="D16" s="2" t="s">
        <v>53</v>
      </c>
      <c r="E16" s="7">
        <v>0</v>
      </c>
      <c r="F16" s="2" t="s">
        <v>31</v>
      </c>
      <c r="G16" s="7">
        <v>0</v>
      </c>
      <c r="H16" s="2" t="s">
        <v>38</v>
      </c>
      <c r="I16" s="7">
        <f t="shared" ref="I16" si="2">C16+E16-G16</f>
        <v>286453.84000000003</v>
      </c>
      <c r="J16" s="2" t="s">
        <v>46</v>
      </c>
      <c r="K16" s="7">
        <f t="shared" ref="K16" si="3">I16-C16</f>
        <v>0</v>
      </c>
    </row>
    <row r="17" spans="1:11" x14ac:dyDescent="0.25">
      <c r="A17" s="3"/>
      <c r="B17" s="4"/>
      <c r="C17" s="7"/>
      <c r="D17" s="2"/>
      <c r="E17" s="7"/>
      <c r="F17" s="2"/>
      <c r="G17" s="7"/>
      <c r="H17" s="2"/>
      <c r="I17" s="7"/>
      <c r="J17" s="7"/>
      <c r="K17" s="7"/>
    </row>
    <row r="18" spans="1:11" x14ac:dyDescent="0.25">
      <c r="A18" s="3"/>
      <c r="B18" s="4" t="s">
        <v>18</v>
      </c>
      <c r="C18" s="10">
        <f>C22+C27+C24</f>
        <v>2111501.4700000002</v>
      </c>
      <c r="D18" s="2"/>
      <c r="E18" s="10">
        <f>E22+E27+E24</f>
        <v>26558.2</v>
      </c>
      <c r="F18" s="2"/>
      <c r="G18" s="10">
        <f>G22+G27+G24</f>
        <v>-23078.66</v>
      </c>
      <c r="H18" s="10" t="e">
        <f t="shared" ref="H18:I18" si="4">H22+H27+H24</f>
        <v>#VALUE!</v>
      </c>
      <c r="I18" s="10">
        <f t="shared" si="4"/>
        <v>2114981.0100000002</v>
      </c>
      <c r="J18" s="10"/>
      <c r="K18" s="10">
        <f>I18-C18</f>
        <v>3479.5400000000373</v>
      </c>
    </row>
    <row r="19" spans="1:11" x14ac:dyDescent="0.25">
      <c r="A19" s="2"/>
      <c r="B19" s="5" t="s">
        <v>19</v>
      </c>
      <c r="C19" s="7"/>
      <c r="D19" s="2"/>
      <c r="E19" s="7"/>
      <c r="F19" s="2"/>
      <c r="G19" s="7"/>
      <c r="H19" s="2"/>
      <c r="I19" s="7"/>
      <c r="J19" s="7"/>
      <c r="K19" s="7"/>
    </row>
    <row r="20" spans="1:11" x14ac:dyDescent="0.25">
      <c r="A20" s="2"/>
      <c r="B20" s="5" t="s">
        <v>20</v>
      </c>
      <c r="C20" s="7"/>
      <c r="D20" s="2"/>
      <c r="E20" s="7"/>
      <c r="F20" s="2"/>
      <c r="G20" s="7"/>
      <c r="H20" s="2"/>
      <c r="I20" s="7"/>
      <c r="J20" s="7"/>
      <c r="K20" s="7"/>
    </row>
    <row r="21" spans="1:11" x14ac:dyDescent="0.25">
      <c r="A21" s="2"/>
      <c r="B21" s="5" t="s">
        <v>21</v>
      </c>
      <c r="C21" s="7"/>
      <c r="D21" s="2"/>
      <c r="E21" s="7"/>
      <c r="F21" s="2"/>
      <c r="G21" s="7"/>
      <c r="H21" s="2"/>
      <c r="I21" s="7"/>
      <c r="J21" s="7"/>
      <c r="K21" s="7"/>
    </row>
    <row r="22" spans="1:11" x14ac:dyDescent="0.25">
      <c r="A22" s="2"/>
      <c r="B22" s="5" t="s">
        <v>22</v>
      </c>
      <c r="C22" s="7">
        <f>1823383+2218331.29+248000</f>
        <v>4289714.29</v>
      </c>
      <c r="D22" s="2" t="s">
        <v>54</v>
      </c>
      <c r="E22" s="7">
        <v>26558.2</v>
      </c>
      <c r="F22" s="2" t="s">
        <v>33</v>
      </c>
      <c r="G22" s="7">
        <v>0</v>
      </c>
      <c r="H22" s="2" t="s">
        <v>40</v>
      </c>
      <c r="I22" s="7">
        <f>C22+E22-G22</f>
        <v>4316272.49</v>
      </c>
      <c r="J22" s="2" t="s">
        <v>47</v>
      </c>
      <c r="K22" s="7">
        <f t="shared" ref="K22" si="5">I22-C22</f>
        <v>26558.200000000186</v>
      </c>
    </row>
    <row r="23" spans="1:11" x14ac:dyDescent="0.25">
      <c r="A23" s="2"/>
      <c r="B23" s="5" t="s">
        <v>23</v>
      </c>
      <c r="C23" s="7"/>
      <c r="D23" s="2"/>
      <c r="E23" s="7"/>
      <c r="F23" s="2"/>
      <c r="G23" s="7"/>
      <c r="H23" s="2"/>
      <c r="I23" s="7"/>
      <c r="J23" s="7"/>
      <c r="K23" s="7"/>
    </row>
    <row r="24" spans="1:11" x14ac:dyDescent="0.25">
      <c r="A24" s="2"/>
      <c r="B24" s="5" t="s">
        <v>24</v>
      </c>
      <c r="C24" s="7">
        <v>-2212971.8199999998</v>
      </c>
      <c r="D24" s="2" t="s">
        <v>55</v>
      </c>
      <c r="E24" s="7">
        <v>0</v>
      </c>
      <c r="F24" s="2" t="s">
        <v>34</v>
      </c>
      <c r="G24" s="7">
        <v>-23078.66</v>
      </c>
      <c r="H24" s="2" t="s">
        <v>41</v>
      </c>
      <c r="I24" s="7">
        <f>C24+E24+G24</f>
        <v>-2236050.48</v>
      </c>
      <c r="J24" s="2" t="s">
        <v>48</v>
      </c>
      <c r="K24" s="7">
        <f t="shared" ref="K24" si="6">I24-C24</f>
        <v>-23078.660000000149</v>
      </c>
    </row>
    <row r="25" spans="1:11" x14ac:dyDescent="0.25">
      <c r="A25" s="2"/>
      <c r="B25" s="5" t="s">
        <v>25</v>
      </c>
      <c r="C25" s="7"/>
      <c r="D25" s="2"/>
      <c r="E25" s="7"/>
      <c r="F25" s="2"/>
      <c r="G25" s="7"/>
      <c r="H25" s="2"/>
      <c r="I25" s="7"/>
      <c r="J25" s="7"/>
      <c r="K25" s="7"/>
    </row>
    <row r="26" spans="1:11" x14ac:dyDescent="0.25">
      <c r="A26" s="2"/>
      <c r="B26" s="5" t="s">
        <v>26</v>
      </c>
      <c r="C26" s="7"/>
      <c r="D26" s="2"/>
      <c r="E26" s="7"/>
      <c r="F26" s="2"/>
      <c r="G26" s="7"/>
      <c r="H26" s="2"/>
      <c r="I26" s="7"/>
      <c r="J26" s="7"/>
      <c r="K26" s="7"/>
    </row>
    <row r="27" spans="1:11" x14ac:dyDescent="0.25">
      <c r="A27" s="2"/>
      <c r="B27" s="5" t="s">
        <v>27</v>
      </c>
      <c r="C27" s="7">
        <v>34759</v>
      </c>
      <c r="D27" s="2" t="s">
        <v>56</v>
      </c>
      <c r="E27" s="7">
        <v>0</v>
      </c>
      <c r="F27" s="2" t="s">
        <v>35</v>
      </c>
      <c r="G27" s="7">
        <v>0</v>
      </c>
      <c r="H27" s="2" t="s">
        <v>42</v>
      </c>
      <c r="I27" s="7">
        <f>C27+E27-G27</f>
        <v>34759</v>
      </c>
      <c r="J27" s="2" t="s">
        <v>57</v>
      </c>
      <c r="K27" s="7">
        <f t="shared" ref="K27" si="7">I27-C27</f>
        <v>0</v>
      </c>
    </row>
    <row r="28" spans="1:11" x14ac:dyDescent="0.25">
      <c r="A28" s="2"/>
      <c r="B28" s="5"/>
      <c r="C28" s="10">
        <f>C9+C18</f>
        <v>7976759.5300000012</v>
      </c>
      <c r="D28" s="2"/>
      <c r="E28" s="10">
        <f>E9+E18</f>
        <v>53116.4</v>
      </c>
      <c r="F28" s="2"/>
      <c r="G28" s="10">
        <f>G9+G18</f>
        <v>175956.45</v>
      </c>
      <c r="H28" s="2"/>
      <c r="I28" s="10">
        <f>C28+E28-G28</f>
        <v>7853919.4800000014</v>
      </c>
      <c r="J28" s="10"/>
      <c r="K28" s="10">
        <f>I28-C28</f>
        <v>-122840.04999999981</v>
      </c>
    </row>
    <row r="29" spans="1:11" ht="32.25" customHeight="1" x14ac:dyDescent="0.25">
      <c r="A29" s="11" t="s">
        <v>58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mergeCells count="10">
    <mergeCell ref="A29:K29"/>
    <mergeCell ref="A6:B6"/>
    <mergeCell ref="A7:B7"/>
    <mergeCell ref="A1:K1"/>
    <mergeCell ref="A2:K2"/>
    <mergeCell ref="A3:K3"/>
    <mergeCell ref="A4:B5"/>
    <mergeCell ref="C4:C5"/>
    <mergeCell ref="E4:E5"/>
    <mergeCell ref="G4:G5"/>
  </mergeCells>
  <pageMargins left="0.7" right="0.7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2017-08-23T18:10:10Z</cp:lastPrinted>
  <dcterms:created xsi:type="dcterms:W3CDTF">2017-08-20T03:45:05Z</dcterms:created>
  <dcterms:modified xsi:type="dcterms:W3CDTF">2017-11-06T15:19:19Z</dcterms:modified>
</cp:coreProperties>
</file>